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20" i="1"/>
  <c r="C18"/>
  <c r="C19"/>
  <c r="B19"/>
  <c r="B18"/>
  <c r="C17"/>
  <c r="C16"/>
  <c r="C15"/>
  <c r="B15"/>
  <c r="C14"/>
  <c r="B14"/>
  <c r="C9"/>
  <c r="B9"/>
  <c r="D14"/>
  <c r="D16" l="1"/>
  <c r="B16"/>
  <c r="B17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<sst xmlns="http://schemas.openxmlformats.org/spreadsheetml/2006/main" count="20" uniqueCount="20">
  <si>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</si>
  <si>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</si>
  <si>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</si>
  <si>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</si>
  <si>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</si>
  <si>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</si>
  <si>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</si>
  <si>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</si>
  <si>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</si>
  <si>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</si>
  <si>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</si>
  <si>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</si>
  <si>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</si>
  <si>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</si>
  <si>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</si>
  <si>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</si>
  <si>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</si>
  <si>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</si>
  <si>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</si>
  <si>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01.01.2021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</si>
</sst>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4" fontId="5" fillId="0" borderId="40" xfId="45" applyNumberFormat="1" applyFont="1" applyBorder="1" applyProtection="1">
      <alignment horizontal="right" shrinkToFit="1"/>
    </xf>
    <xf numFmtId="0" fontId="23" fillId="0" borderId="40" xfId="56" applyNumberFormat="1" applyFont="1" applyBorder="1" applyProtection="1">
      <alignment horizontal="left" wrapText="1"/>
    </xf>
    <xf numFmtId="4" fontId="23" fillId="0" borderId="40" xfId="59" applyNumberFormat="1" applyFont="1" applyBorder="1" applyProtection="1">
      <alignment horizontal="right" shrinkToFit="1"/>
    </xf>
    <xf numFmtId="0" fontId="23" fillId="0" borderId="40" xfId="93" applyNumberFormat="1" applyFont="1" applyBorder="1" applyAlignment="1" applyProtection="1">
      <alignment wrapText="1"/>
    </xf>
    <xf numFmtId="165" fontId="23" fillId="0" borderId="40" xfId="96" applyNumberFormat="1" applyFont="1" applyBorder="1" applyProtection="1">
      <alignment horizontal="right" vertical="center" shrinkToFi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sqref="A1:XFD1048576"/>
    </sheetView>
  </sheetViews>
  <sheetFormatPr defaultRowHeight="14.4"/>
  <cols>
    <col min="1" max="1" width="61.6640625" customWidth="1"/>
    <col min="2" max="2" width="15.88671875" customWidth="1"/>
    <col min="3" max="3" width="14.33203125" customWidth="1"/>
    <col min="4" max="4" width="19.44140625" customWidth="1"/>
    <col min="8" max="8" width="18.109375" style="17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6" t="s">
        <v>4</v>
      </c>
      <c r="C8" s="16" t="s">
        <v>5</v>
      </c>
      <c r="D8" s="16" t="s">
        <v>6</v>
      </c>
    </row>
    <row r="9" spans="1:4" ht="15.6">
      <c r="A9" s="13" t="s">
        <v>7</v>
      </c>
      <c r="B9" s="3">
        <f>715168937.87/1000</f>
        <v>715168.93787000002</v>
      </c>
      <c r="C9" s="3">
        <f>719211812/1000</f>
        <v>719211.81200000003</v>
      </c>
      <c r="D9" s="4">
        <f>B9-C9</f>
        <v>-4042.8741300000111</v>
      </c>
    </row>
    <row r="10" spans="1:4" ht="15.6">
      <c r="A10" s="14" t="s">
        <v>8</v>
      </c>
      <c r="B10" s="5"/>
      <c r="C10" s="6"/>
      <c r="D10" s="7"/>
    </row>
    <row r="11" spans="1:4" ht="15">
      <c r="A11" s="15" t="s">
        <v>9</v>
      </c>
      <c r="B11" s="8">
        <v>0</v>
      </c>
      <c r="C11" s="8">
        <v>0</v>
      </c>
      <c r="D11" s="4">
        <f t="shared" ref="D11:D19" si="0">B11-C11</f>
        <v>0</v>
      </c>
    </row>
    <row r="12" spans="1:4" ht="28.2">
      <c r="A12" s="15" t="s">
        <v>10</v>
      </c>
      <c r="B12" s="8">
        <v>0</v>
      </c>
      <c r="C12" s="8">
        <v>0</v>
      </c>
      <c r="D12" s="4">
        <f t="shared" si="0"/>
        <v>0</v>
      </c>
    </row>
    <row r="13" spans="1:4" ht="15">
      <c r="A13" s="15" t="s">
        <v>11</v>
      </c>
      <c r="B13" s="8">
        <v>0</v>
      </c>
      <c r="C13" s="8">
        <v>0</v>
      </c>
      <c r="D13" s="4">
        <f t="shared" si="0"/>
        <v>0</v>
      </c>
    </row>
    <row r="14" spans="1:4" ht="15">
      <c r="A14" s="15" t="s">
        <v>12</v>
      </c>
      <c r="B14" s="3">
        <f>715168937.87/1000</f>
        <v>715168.93787000002</v>
      </c>
      <c r="C14" s="3">
        <f>719217012/1000</f>
        <v>719217.01199999999</v>
      </c>
      <c r="D14" s="4">
        <f>B14-C14</f>
        <v>-4048.0741299999645</v>
      </c>
    </row>
    <row r="15" spans="1:4" ht="15">
      <c r="A15" s="15" t="s">
        <v>13</v>
      </c>
      <c r="B15" s="8">
        <f>402987100/1000</f>
        <v>402987.1</v>
      </c>
      <c r="C15" s="8">
        <f>402987100/1000</f>
        <v>402987.1</v>
      </c>
      <c r="D15" s="4">
        <f t="shared" si="0"/>
        <v>0</v>
      </c>
    </row>
    <row r="16" spans="1:4" ht="28.2">
      <c r="A16" s="15" t="s">
        <v>18</v>
      </c>
      <c r="B16" s="8">
        <f>24600000/1000</f>
        <v>24600</v>
      </c>
      <c r="C16" s="8">
        <f>24600000/1000</f>
        <v>24600</v>
      </c>
      <c r="D16" s="4">
        <f t="shared" si="0"/>
        <v>0</v>
      </c>
    </row>
    <row r="17" spans="1:4" ht="15">
      <c r="A17" s="15" t="s">
        <v>14</v>
      </c>
      <c r="B17" s="8">
        <f>278903600/1000</f>
        <v>278903.59999999998</v>
      </c>
      <c r="C17" s="8">
        <f>278903600/1000</f>
        <v>278903.59999999998</v>
      </c>
      <c r="D17" s="4">
        <f t="shared" si="0"/>
        <v>0</v>
      </c>
    </row>
    <row r="18" spans="1:4" ht="15">
      <c r="A18" s="15" t="s">
        <v>15</v>
      </c>
      <c r="B18" s="8">
        <f>8678237.87/1000</f>
        <v>8678.237869999999</v>
      </c>
      <c r="C18" s="8">
        <f>13626312/1000</f>
        <v>13626.312</v>
      </c>
      <c r="D18" s="4">
        <f t="shared" si="0"/>
        <v>-4948.0741300000009</v>
      </c>
    </row>
    <row r="19" spans="1:4" ht="15.6">
      <c r="A19" s="9" t="s">
        <v>16</v>
      </c>
      <c r="B19" s="10">
        <f>1043425266.42/1000</f>
        <v>1043425.26642</v>
      </c>
      <c r="C19" s="10">
        <f>940668775.6/1000</f>
        <v>940668.77560000005</v>
      </c>
      <c r="D19" s="4">
        <f t="shared" si="0"/>
        <v>102756.49081999995</v>
      </c>
    </row>
    <row r="20" spans="1:4" ht="15.6">
      <c r="A20" s="11" t="s">
        <v>17</v>
      </c>
      <c r="B20" s="12">
        <v>0</v>
      </c>
      <c r="C20" s="12">
        <f>-221456963.6/1000</f>
        <v>-221456.96359999999</v>
      </c>
      <c r="D20" s="4">
        <v>0</v>
      </c>
    </row>
  </sheetData>
  <mergeCells count="5">
    <mergeCell ref="A1:D2"/>
    <mergeCell ref="D3:D7"/>
    <mergeCell ref="C4:C7"/>
    <mergeCell ref="A3:A7"/>
    <mergeCell ref="B3:B7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mazur</cp:lastModifiedBy>
  <cp:lastPrinted>2021-04-09T13:40:28Z</cp:lastPrinted>
  <dcterms:created xsi:type="dcterms:W3CDTF">2020-02-20T12:16:32Z</dcterms:created>
  <dcterms:modified xsi:type="dcterms:W3CDTF">2021-04-09T13:42:04Z</dcterms:modified>
</cp:coreProperties>
</file>